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/>
  </bookViews>
  <sheets>
    <sheet name="Лист1" sheetId="1" r:id="rId1"/>
  </sheets>
  <definedNames>
    <definedName name="_xlnm.Print_Titles" localSheetId="0">Лист1!$15:$15</definedName>
    <definedName name="_xlnm.Print_Area" localSheetId="0">Лист1!$A:$X</definedName>
  </definedNames>
  <calcPr calcId="145621"/>
</workbook>
</file>

<file path=xl/calcChain.xml><?xml version="1.0" encoding="utf-8"?>
<calcChain xmlns="http://schemas.openxmlformats.org/spreadsheetml/2006/main">
  <c r="R22" i="1" l="1"/>
  <c r="R20" i="1"/>
  <c r="R19" i="1"/>
  <c r="R18" i="1"/>
  <c r="K21" i="1" l="1"/>
  <c r="K23" i="1"/>
  <c r="K16" i="1"/>
  <c r="S25" i="1" l="1"/>
  <c r="T25" i="1"/>
  <c r="U25" i="1"/>
  <c r="V25" i="1"/>
  <c r="W25" i="1"/>
  <c r="X25" i="1"/>
  <c r="R23" i="1"/>
  <c r="R17" i="1"/>
  <c r="R16" i="1"/>
  <c r="K25" i="1" l="1"/>
  <c r="R25" i="1"/>
</calcChain>
</file>

<file path=xl/sharedStrings.xml><?xml version="1.0" encoding="utf-8"?>
<sst xmlns="http://schemas.openxmlformats.org/spreadsheetml/2006/main" count="101" uniqueCount="79">
  <si>
    <r>
      <t>«Утверждаю</t>
    </r>
    <r>
      <rPr>
        <sz val="12"/>
        <color rgb="FF000000"/>
        <rFont val="Times New Roman"/>
        <family val="1"/>
        <charset val="204"/>
      </rPr>
      <t>»</t>
    </r>
  </si>
  <si>
    <t>«Утверждаю»</t>
  </si>
  <si>
    <t>Министр спорта Республики Крым</t>
  </si>
  <si>
    <t>Единый календарный план физкультурных мероприятий</t>
  </si>
  <si>
    <t>и спортивных мероприятий</t>
  </si>
  <si>
    <t>№ СМ</t>
  </si>
  <si>
    <t>Наименование спортивного мероприятия</t>
  </si>
  <si>
    <t>Спортивная дисциплина, группа спортивных дисциплин</t>
  </si>
  <si>
    <t>Программа</t>
  </si>
  <si>
    <t>Наименования возрастных групп в соответствии с ЕВСК</t>
  </si>
  <si>
    <t>Возраст спортсменов в соответствии с ЕВСК</t>
  </si>
  <si>
    <t>Дата начала мероприятия, включая день приезда</t>
  </si>
  <si>
    <t>Дата окончания мероприятия, включая день отъезда</t>
  </si>
  <si>
    <t>Город (место) проведения</t>
  </si>
  <si>
    <t>Спортивная база, центр</t>
  </si>
  <si>
    <t>Всего участников (человек)</t>
  </si>
  <si>
    <t>спортсменов</t>
  </si>
  <si>
    <t>тренеров, судей</t>
  </si>
  <si>
    <t>Аренда</t>
  </si>
  <si>
    <t>Проживание</t>
  </si>
  <si>
    <t>Питание</t>
  </si>
  <si>
    <t>Проезд</t>
  </si>
  <si>
    <t>Итого</t>
  </si>
  <si>
    <t>Исполнительный директор Федерации настольного тенниса Республики Крым</t>
  </si>
  <si>
    <t>_____________ Т.В. Кровякова</t>
  </si>
  <si>
    <t>1</t>
  </si>
  <si>
    <t>Медали грамоты</t>
  </si>
  <si>
    <t xml:space="preserve"> Кубки грамоты</t>
  </si>
  <si>
    <t>личные</t>
  </si>
  <si>
    <t>Ялта</t>
  </si>
  <si>
    <t>МКУ"СШ" г.Ялта</t>
  </si>
  <si>
    <t>лично-командные</t>
  </si>
  <si>
    <t>по назначению</t>
  </si>
  <si>
    <t>командные</t>
  </si>
  <si>
    <t>Симферополь</t>
  </si>
  <si>
    <t>профилакторий аэропорта</t>
  </si>
  <si>
    <t>08.09</t>
  </si>
  <si>
    <t>юниоры,юниорки</t>
  </si>
  <si>
    <t>« » _________ 201__ года</t>
  </si>
  <si>
    <t>I часть</t>
  </si>
  <si>
    <t>Открытый Республиканский турнир среди ветеранов</t>
  </si>
  <si>
    <t>мужчины  женщины</t>
  </si>
  <si>
    <t>31.01</t>
  </si>
  <si>
    <t>03.02</t>
  </si>
  <si>
    <t>40 лет,  50 лет,  60 лет,  70 лет , 75 лет и ст.</t>
  </si>
  <si>
    <t>Чемпионат России среди ветеранов</t>
  </si>
  <si>
    <t>1997-2001гг.р.</t>
  </si>
  <si>
    <t>Ульяновск</t>
  </si>
  <si>
    <t>31.08</t>
  </si>
  <si>
    <t>Судак с.Морское</t>
  </si>
  <si>
    <t>1997-2001г.р.</t>
  </si>
  <si>
    <t>октябрь</t>
  </si>
  <si>
    <t>Открытый Республиканский турнир среди ветеранов помяти Бахарева В.</t>
  </si>
  <si>
    <t>26.12</t>
  </si>
  <si>
    <t>29.12</t>
  </si>
  <si>
    <t>июнь</t>
  </si>
  <si>
    <t>4</t>
  </si>
  <si>
    <t>5</t>
  </si>
  <si>
    <t>6</t>
  </si>
  <si>
    <t>7</t>
  </si>
  <si>
    <t>Тамбов</t>
  </si>
  <si>
    <t>04.05</t>
  </si>
  <si>
    <t>10.05</t>
  </si>
  <si>
    <t xml:space="preserve"> </t>
  </si>
  <si>
    <t>__________________ О.А.Торубарова</t>
  </si>
  <si>
    <t>Республики Крым на 2020 год по виду спорта "Настольный теннис"</t>
  </si>
  <si>
    <t xml:space="preserve">Чемпионат Россииского студенческого союза          </t>
  </si>
  <si>
    <t>12.02</t>
  </si>
  <si>
    <t>17.02</t>
  </si>
  <si>
    <t>г.Ижевск</t>
  </si>
  <si>
    <t>3</t>
  </si>
  <si>
    <t xml:space="preserve">Чемпионат России среди студентов           </t>
  </si>
  <si>
    <t>май</t>
  </si>
  <si>
    <t>VII Всероссийская летняя Универсиада 2020 года</t>
  </si>
  <si>
    <t>июль</t>
  </si>
  <si>
    <t>8</t>
  </si>
  <si>
    <t>Х1 Всероссийский фестиваль студенческого спорта</t>
  </si>
  <si>
    <t>г.Нижний Новгород</t>
  </si>
  <si>
    <t>Открытый республиканский турнир среди ветеранов "Бархатный сезон -2020"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</si>
</sst>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3" fillId="0" borderId="0" xfId="0" applyFont="1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3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abSelected="1" topLeftCell="A20" zoomScaleNormal="100" workbookViewId="0">
      <selection activeCell="N21" sqref="N21"/>
    </sheetView>
  </sheetViews>
  <sheetFormatPr defaultRowHeight="15.75" x14ac:dyDescent="0.25"/>
  <cols>
    <col min="1" max="1" width="3.85546875" style="1"/>
    <col min="2" max="2" width="15.5703125" style="2"/>
    <col min="3" max="5" width="9.140625" style="2"/>
    <col min="6" max="6" width="6.28515625" style="2"/>
    <col min="7" max="8" width="6.5703125" style="2"/>
    <col min="9" max="9" width="9.140625" style="2"/>
    <col min="10" max="10" width="12.28515625" style="2"/>
    <col min="11" max="11" width="4.85546875" style="2"/>
    <col min="12" max="12" width="4.42578125" style="2" bestFit="1" customWidth="1"/>
    <col min="13" max="13" width="3.85546875" style="2" bestFit="1" customWidth="1"/>
    <col min="14" max="14" width="4.7109375" style="2"/>
    <col min="15" max="17" width="6.7109375" style="2" bestFit="1" customWidth="1"/>
    <col min="18" max="18" width="8.28515625" style="2"/>
    <col min="19" max="24" width="3.5703125" style="2" customWidth="1"/>
    <col min="26" max="1025" width="8.5703125"/>
  </cols>
  <sheetData>
    <row r="1" spans="1:24" x14ac:dyDescent="0.25">
      <c r="A1" s="31" t="s">
        <v>0</v>
      </c>
      <c r="B1" s="31"/>
      <c r="C1" s="31"/>
      <c r="D1" s="31"/>
      <c r="E1" s="31"/>
      <c r="F1" s="3"/>
      <c r="G1" s="3"/>
      <c r="H1" s="3"/>
      <c r="I1" s="3"/>
      <c r="J1" s="3"/>
      <c r="K1" s="3"/>
      <c r="L1" s="3"/>
      <c r="M1" s="3"/>
      <c r="N1" s="3"/>
      <c r="O1" s="32" t="s">
        <v>1</v>
      </c>
      <c r="P1" s="32"/>
      <c r="Q1" s="32"/>
      <c r="R1" s="32"/>
      <c r="S1" s="32"/>
      <c r="T1" s="32"/>
      <c r="U1" s="32"/>
      <c r="V1" s="3"/>
      <c r="W1" s="3"/>
      <c r="X1" s="3"/>
    </row>
    <row r="2" spans="1:24" ht="45" customHeight="1" x14ac:dyDescent="0.25">
      <c r="A2" s="31" t="s">
        <v>2</v>
      </c>
      <c r="B2" s="31"/>
      <c r="C2" s="31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3" t="s">
        <v>23</v>
      </c>
      <c r="P2" s="33"/>
      <c r="Q2" s="33"/>
      <c r="R2" s="33"/>
      <c r="S2" s="33"/>
      <c r="T2" s="33"/>
      <c r="U2" s="33"/>
      <c r="V2" s="3"/>
      <c r="W2" s="3"/>
      <c r="X2" s="3"/>
    </row>
    <row r="3" spans="1:24" x14ac:dyDescent="0.25">
      <c r="A3" s="4"/>
      <c r="B3" s="3"/>
      <c r="C3" s="3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6"/>
      <c r="P3" s="6"/>
      <c r="Q3" s="6"/>
      <c r="R3" s="6"/>
      <c r="S3" s="6"/>
      <c r="T3" s="7"/>
      <c r="U3" s="3"/>
      <c r="V3" s="3"/>
      <c r="W3" s="3"/>
      <c r="X3" s="3"/>
    </row>
    <row r="4" spans="1:24" x14ac:dyDescent="0.25">
      <c r="A4" s="31" t="s">
        <v>64</v>
      </c>
      <c r="B4" s="31"/>
      <c r="C4" s="31"/>
      <c r="D4" s="31"/>
      <c r="E4" s="31"/>
      <c r="F4" s="3"/>
      <c r="G4" s="3"/>
      <c r="H4" s="3"/>
      <c r="I4" s="3"/>
      <c r="J4" s="3"/>
      <c r="K4" s="3"/>
      <c r="L4" s="3"/>
      <c r="M4" s="3"/>
      <c r="N4" s="3"/>
      <c r="O4" s="32" t="s">
        <v>24</v>
      </c>
      <c r="P4" s="32"/>
      <c r="Q4" s="32"/>
      <c r="R4" s="32"/>
      <c r="S4" s="32"/>
      <c r="T4" s="32"/>
      <c r="U4" s="32"/>
      <c r="V4" s="3"/>
      <c r="W4" s="3"/>
      <c r="X4" s="3"/>
    </row>
    <row r="5" spans="1:24" x14ac:dyDescent="0.25">
      <c r="A5" s="4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7"/>
      <c r="P5" s="7"/>
      <c r="Q5" s="7"/>
      <c r="R5" s="7"/>
      <c r="S5" s="7"/>
      <c r="T5" s="7"/>
      <c r="U5" s="3"/>
      <c r="V5" s="3"/>
      <c r="W5" s="3"/>
      <c r="X5" s="3"/>
    </row>
    <row r="6" spans="1:24" x14ac:dyDescent="0.25">
      <c r="A6" s="31" t="s">
        <v>38</v>
      </c>
      <c r="B6" s="31"/>
      <c r="C6" s="31"/>
      <c r="D6" s="31"/>
      <c r="E6" s="31"/>
      <c r="F6" s="3"/>
      <c r="G6" s="3"/>
      <c r="H6" s="3"/>
      <c r="I6" s="3"/>
      <c r="J6" s="3"/>
      <c r="K6" s="3"/>
      <c r="L6" s="3"/>
      <c r="M6" s="3"/>
      <c r="N6" s="3"/>
      <c r="O6" s="32" t="s">
        <v>38</v>
      </c>
      <c r="P6" s="32"/>
      <c r="Q6" s="32"/>
      <c r="R6" s="32"/>
      <c r="S6" s="32"/>
      <c r="T6" s="32"/>
      <c r="U6" s="32"/>
      <c r="V6" s="3"/>
      <c r="W6" s="3"/>
      <c r="X6" s="3"/>
    </row>
    <row r="7" spans="1:24" x14ac:dyDescent="0.25">
      <c r="A7" s="8"/>
      <c r="B7" s="3"/>
      <c r="C7" s="3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A8" s="8"/>
      <c r="B8" s="3"/>
      <c r="C8" s="3"/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25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31" t="s">
        <v>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x14ac:dyDescent="0.25">
      <c r="A11" s="32" t="s">
        <v>65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x14ac:dyDescent="0.25">
      <c r="A12" s="34" t="s">
        <v>39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93.75" customHeight="1" x14ac:dyDescent="0.25">
      <c r="A13" s="35" t="s">
        <v>5</v>
      </c>
      <c r="B13" s="37" t="s">
        <v>6</v>
      </c>
      <c r="C13" s="39" t="s">
        <v>7</v>
      </c>
      <c r="D13" s="39" t="s">
        <v>8</v>
      </c>
      <c r="E13" s="39" t="s">
        <v>9</v>
      </c>
      <c r="F13" s="39" t="s">
        <v>10</v>
      </c>
      <c r="G13" s="39" t="s">
        <v>11</v>
      </c>
      <c r="H13" s="39" t="s">
        <v>12</v>
      </c>
      <c r="I13" s="39" t="s">
        <v>13</v>
      </c>
      <c r="J13" s="39" t="s">
        <v>14</v>
      </c>
      <c r="K13" s="39" t="s">
        <v>15</v>
      </c>
      <c r="L13" s="39" t="s">
        <v>16</v>
      </c>
      <c r="M13" s="39" t="s">
        <v>17</v>
      </c>
      <c r="N13" s="39" t="s">
        <v>18</v>
      </c>
      <c r="O13" s="39" t="s">
        <v>19</v>
      </c>
      <c r="P13" s="39" t="s">
        <v>20</v>
      </c>
      <c r="Q13" s="39" t="s">
        <v>21</v>
      </c>
      <c r="R13" s="39" t="s">
        <v>22</v>
      </c>
      <c r="S13" s="40" t="s">
        <v>26</v>
      </c>
      <c r="T13" s="41"/>
      <c r="U13" s="41"/>
      <c r="V13" s="41" t="s">
        <v>27</v>
      </c>
      <c r="W13" s="41"/>
      <c r="X13" s="41"/>
    </row>
    <row r="14" spans="1:24" ht="65.25" customHeight="1" x14ac:dyDescent="0.25">
      <c r="A14" s="36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11">
        <v>1</v>
      </c>
      <c r="T14" s="11">
        <v>2</v>
      </c>
      <c r="U14" s="11">
        <v>3</v>
      </c>
      <c r="V14" s="11">
        <v>1</v>
      </c>
      <c r="W14" s="11">
        <v>2</v>
      </c>
      <c r="X14" s="11">
        <v>3</v>
      </c>
    </row>
    <row r="15" spans="1:24" ht="15" x14ac:dyDescent="0.25">
      <c r="A15" s="13" t="s">
        <v>25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4">
        <v>23</v>
      </c>
      <c r="X15" s="14">
        <v>24</v>
      </c>
    </row>
    <row r="16" spans="1:24" ht="78.75" x14ac:dyDescent="0.25">
      <c r="A16" s="9">
        <v>1</v>
      </c>
      <c r="B16" s="11" t="s">
        <v>40</v>
      </c>
      <c r="C16" s="11" t="s">
        <v>28</v>
      </c>
      <c r="D16" s="11"/>
      <c r="E16" s="17" t="s">
        <v>41</v>
      </c>
      <c r="F16" s="17" t="s">
        <v>44</v>
      </c>
      <c r="G16" s="12" t="s">
        <v>42</v>
      </c>
      <c r="H16" s="12" t="s">
        <v>43</v>
      </c>
      <c r="I16" s="11" t="s">
        <v>29</v>
      </c>
      <c r="J16" s="11" t="s">
        <v>30</v>
      </c>
      <c r="K16" s="11">
        <f>L16+M16</f>
        <v>98</v>
      </c>
      <c r="L16" s="11">
        <v>80</v>
      </c>
      <c r="M16" s="11">
        <v>18</v>
      </c>
      <c r="N16" s="11"/>
      <c r="O16" s="11"/>
      <c r="P16" s="11">
        <v>19600</v>
      </c>
      <c r="Q16" s="11"/>
      <c r="R16" s="11">
        <f t="shared" ref="R16:R23" si="0">SUM(N16:Q16)</f>
        <v>19600</v>
      </c>
      <c r="S16" s="16">
        <v>6</v>
      </c>
      <c r="T16" s="16">
        <v>6</v>
      </c>
      <c r="U16" s="16">
        <v>6</v>
      </c>
      <c r="V16" s="16"/>
      <c r="W16" s="16"/>
      <c r="X16" s="16"/>
    </row>
    <row r="17" spans="1:24" ht="72" x14ac:dyDescent="0.25">
      <c r="A17" s="9">
        <v>2</v>
      </c>
      <c r="B17" s="21" t="s">
        <v>45</v>
      </c>
      <c r="C17" s="11" t="s">
        <v>28</v>
      </c>
      <c r="D17" s="11"/>
      <c r="E17" s="17" t="s">
        <v>41</v>
      </c>
      <c r="F17" s="17" t="s">
        <v>44</v>
      </c>
      <c r="G17" s="12" t="s">
        <v>61</v>
      </c>
      <c r="H17" s="12" t="s">
        <v>62</v>
      </c>
      <c r="I17" s="11" t="s">
        <v>60</v>
      </c>
      <c r="J17" s="11"/>
      <c r="K17" s="11">
        <v>4</v>
      </c>
      <c r="L17" s="11">
        <v>4</v>
      </c>
      <c r="M17" s="11"/>
      <c r="N17" s="11"/>
      <c r="O17" s="11">
        <v>16000</v>
      </c>
      <c r="P17" s="11">
        <v>8000</v>
      </c>
      <c r="Q17" s="11">
        <v>64000</v>
      </c>
      <c r="R17" s="11">
        <f t="shared" si="0"/>
        <v>88000</v>
      </c>
      <c r="S17" s="11" t="s">
        <v>63</v>
      </c>
      <c r="T17" s="11" t="s">
        <v>63</v>
      </c>
      <c r="U17" s="11" t="s">
        <v>63</v>
      </c>
      <c r="V17" s="11"/>
      <c r="W17" s="11"/>
      <c r="X17" s="11"/>
    </row>
    <row r="18" spans="1:24" ht="63" x14ac:dyDescent="0.25">
      <c r="A18" s="9" t="s">
        <v>70</v>
      </c>
      <c r="B18" s="21" t="s">
        <v>66</v>
      </c>
      <c r="C18" s="17" t="s">
        <v>31</v>
      </c>
      <c r="D18" s="28"/>
      <c r="E18" s="27" t="s">
        <v>37</v>
      </c>
      <c r="F18" s="17" t="s">
        <v>46</v>
      </c>
      <c r="G18" s="24" t="s">
        <v>67</v>
      </c>
      <c r="H18" s="24" t="s">
        <v>68</v>
      </c>
      <c r="I18" s="17" t="s">
        <v>69</v>
      </c>
      <c r="J18" s="28"/>
      <c r="K18" s="28">
        <v>5</v>
      </c>
      <c r="L18" s="28">
        <v>5</v>
      </c>
      <c r="M18" s="28"/>
      <c r="N18" s="28"/>
      <c r="O18" s="28">
        <v>20000</v>
      </c>
      <c r="P18" s="28">
        <v>10000</v>
      </c>
      <c r="Q18" s="28">
        <v>50000</v>
      </c>
      <c r="R18" s="28">
        <f t="shared" ref="R18" si="1">SUM(N18:Q18)</f>
        <v>80000</v>
      </c>
      <c r="S18" s="28"/>
      <c r="T18" s="28"/>
      <c r="U18" s="28"/>
      <c r="V18" s="28"/>
      <c r="W18" s="28"/>
      <c r="X18" s="28"/>
    </row>
    <row r="19" spans="1:24" ht="47.25" x14ac:dyDescent="0.25">
      <c r="A19" s="9" t="s">
        <v>56</v>
      </c>
      <c r="B19" s="21" t="s">
        <v>71</v>
      </c>
      <c r="C19" s="17" t="s">
        <v>31</v>
      </c>
      <c r="D19" s="28"/>
      <c r="E19" s="27" t="s">
        <v>37</v>
      </c>
      <c r="F19" s="17" t="s">
        <v>46</v>
      </c>
      <c r="G19" s="24" t="s">
        <v>72</v>
      </c>
      <c r="H19" s="24" t="s">
        <v>72</v>
      </c>
      <c r="I19" s="17" t="s">
        <v>47</v>
      </c>
      <c r="J19" s="28"/>
      <c r="K19" s="28">
        <v>5</v>
      </c>
      <c r="L19" s="28">
        <v>5</v>
      </c>
      <c r="M19" s="28"/>
      <c r="N19" s="28"/>
      <c r="O19" s="28">
        <v>20000</v>
      </c>
      <c r="P19" s="28">
        <v>10000</v>
      </c>
      <c r="Q19" s="28">
        <v>50000</v>
      </c>
      <c r="R19" s="28">
        <f t="shared" ref="R19" si="2">SUM(N19:Q19)</f>
        <v>80000</v>
      </c>
      <c r="S19" s="28"/>
      <c r="T19" s="28"/>
      <c r="U19" s="11"/>
      <c r="V19" s="11"/>
      <c r="W19" s="11"/>
      <c r="X19" s="11"/>
    </row>
    <row r="20" spans="1:24" ht="78.75" x14ac:dyDescent="0.25">
      <c r="A20" s="9" t="s">
        <v>57</v>
      </c>
      <c r="B20" s="21" t="s">
        <v>73</v>
      </c>
      <c r="C20" s="17" t="s">
        <v>31</v>
      </c>
      <c r="D20" s="28"/>
      <c r="E20" s="27" t="s">
        <v>37</v>
      </c>
      <c r="F20" s="17" t="s">
        <v>46</v>
      </c>
      <c r="G20" s="24" t="s">
        <v>55</v>
      </c>
      <c r="H20" s="24" t="s">
        <v>74</v>
      </c>
      <c r="I20" s="17" t="s">
        <v>32</v>
      </c>
      <c r="J20" s="28"/>
      <c r="K20" s="28">
        <v>5</v>
      </c>
      <c r="L20" s="28">
        <v>5</v>
      </c>
      <c r="M20" s="28"/>
      <c r="N20" s="28"/>
      <c r="O20" s="28">
        <v>20000</v>
      </c>
      <c r="P20" s="28">
        <v>10000</v>
      </c>
      <c r="Q20" s="28">
        <v>50000</v>
      </c>
      <c r="R20" s="28">
        <f t="shared" ref="R20" si="3">SUM(N20:Q20)</f>
        <v>80000</v>
      </c>
      <c r="S20" s="28"/>
      <c r="T20" s="28"/>
      <c r="U20" s="28"/>
      <c r="V20" s="28"/>
      <c r="W20" s="28"/>
      <c r="X20" s="28"/>
    </row>
    <row r="21" spans="1:24" ht="110.25" x14ac:dyDescent="0.25">
      <c r="A21" s="9" t="s">
        <v>58</v>
      </c>
      <c r="B21" s="21" t="s">
        <v>78</v>
      </c>
      <c r="C21" s="17" t="s">
        <v>31</v>
      </c>
      <c r="D21" s="11"/>
      <c r="E21" s="17" t="s">
        <v>41</v>
      </c>
      <c r="F21" s="17" t="s">
        <v>44</v>
      </c>
      <c r="G21" s="12" t="s">
        <v>48</v>
      </c>
      <c r="H21" s="12" t="s">
        <v>36</v>
      </c>
      <c r="I21" s="17" t="s">
        <v>49</v>
      </c>
      <c r="J21" s="11"/>
      <c r="K21" s="11">
        <f t="shared" ref="K21:K23" si="4">L21+M21</f>
        <v>138</v>
      </c>
      <c r="L21" s="11">
        <v>120</v>
      </c>
      <c r="M21" s="29">
        <v>18</v>
      </c>
      <c r="N21" s="11"/>
      <c r="O21" s="11"/>
      <c r="P21" s="11"/>
      <c r="Q21" s="11">
        <v>37800</v>
      </c>
      <c r="R21" s="11">
        <v>37800</v>
      </c>
      <c r="S21" s="11">
        <v>12</v>
      </c>
      <c r="T21" s="11">
        <v>12</v>
      </c>
      <c r="U21" s="11">
        <v>12</v>
      </c>
      <c r="V21" s="11"/>
      <c r="W21" s="11"/>
      <c r="X21" s="11"/>
    </row>
    <row r="22" spans="1:24" ht="78.75" x14ac:dyDescent="0.25">
      <c r="A22" s="9" t="s">
        <v>59</v>
      </c>
      <c r="B22" s="21" t="s">
        <v>76</v>
      </c>
      <c r="C22" s="17" t="s">
        <v>33</v>
      </c>
      <c r="D22" s="11"/>
      <c r="E22" s="18" t="s">
        <v>37</v>
      </c>
      <c r="F22" s="17" t="s">
        <v>50</v>
      </c>
      <c r="G22" s="25" t="s">
        <v>51</v>
      </c>
      <c r="H22" s="25" t="s">
        <v>51</v>
      </c>
      <c r="I22" s="17" t="s">
        <v>77</v>
      </c>
      <c r="J22" s="11"/>
      <c r="K22" s="11">
        <v>4</v>
      </c>
      <c r="L22" s="11">
        <v>4</v>
      </c>
      <c r="M22" s="11"/>
      <c r="N22" s="11"/>
      <c r="O22" s="28">
        <v>20000</v>
      </c>
      <c r="P22" s="28">
        <v>10000</v>
      </c>
      <c r="Q22" s="28">
        <v>50000</v>
      </c>
      <c r="R22" s="28">
        <f t="shared" ref="R22" si="5">SUM(N22:Q22)</f>
        <v>80000</v>
      </c>
      <c r="S22" s="15"/>
      <c r="T22" s="11"/>
      <c r="U22" s="11"/>
      <c r="V22" s="11"/>
      <c r="W22" s="11"/>
      <c r="X22" s="11"/>
    </row>
    <row r="23" spans="1:24" ht="110.25" x14ac:dyDescent="0.25">
      <c r="A23" s="9" t="s">
        <v>75</v>
      </c>
      <c r="B23" s="21" t="s">
        <v>52</v>
      </c>
      <c r="C23" s="11" t="s">
        <v>28</v>
      </c>
      <c r="D23" s="11"/>
      <c r="E23" s="17" t="s">
        <v>41</v>
      </c>
      <c r="F23" s="17" t="s">
        <v>44</v>
      </c>
      <c r="G23" s="12" t="s">
        <v>53</v>
      </c>
      <c r="H23" s="12" t="s">
        <v>54</v>
      </c>
      <c r="I23" s="17" t="s">
        <v>34</v>
      </c>
      <c r="J23" s="17" t="s">
        <v>35</v>
      </c>
      <c r="K23" s="11">
        <f t="shared" si="4"/>
        <v>100</v>
      </c>
      <c r="L23" s="11">
        <v>100</v>
      </c>
      <c r="M23" s="11"/>
      <c r="N23" s="11"/>
      <c r="O23" s="11"/>
      <c r="P23" s="11">
        <v>12600</v>
      </c>
      <c r="Q23" s="11"/>
      <c r="R23" s="11">
        <f t="shared" si="0"/>
        <v>12600</v>
      </c>
      <c r="S23" s="11">
        <v>6</v>
      </c>
      <c r="T23" s="11">
        <v>6</v>
      </c>
      <c r="U23" s="11">
        <v>6</v>
      </c>
      <c r="V23" s="11"/>
      <c r="W23" s="11"/>
      <c r="X23" s="11"/>
    </row>
    <row r="24" spans="1:24" x14ac:dyDescent="0.25">
      <c r="A24" s="9"/>
      <c r="B24" s="21"/>
      <c r="C24" s="17"/>
      <c r="D24" s="11"/>
      <c r="E24" s="18"/>
      <c r="F24" s="17"/>
      <c r="G24" s="12"/>
      <c r="H24" s="12"/>
      <c r="I24" s="17"/>
      <c r="J24" s="17"/>
      <c r="K24" s="26"/>
      <c r="L24" s="26"/>
      <c r="M24" s="26"/>
      <c r="N24" s="26"/>
      <c r="O24" s="26"/>
      <c r="P24" s="26"/>
      <c r="Q24" s="26"/>
      <c r="R24" s="26"/>
      <c r="S24" s="11"/>
      <c r="T24" s="11"/>
      <c r="U24" s="11"/>
      <c r="V24" s="11"/>
      <c r="W24" s="11"/>
      <c r="X24" s="11"/>
    </row>
    <row r="25" spans="1:24" x14ac:dyDescent="0.25">
      <c r="A25" s="9"/>
      <c r="B25" s="10" t="s">
        <v>22</v>
      </c>
      <c r="C25" s="10"/>
      <c r="D25" s="10"/>
      <c r="E25" s="10"/>
      <c r="F25" s="10"/>
      <c r="G25" s="10"/>
      <c r="H25" s="10"/>
      <c r="I25" s="10"/>
      <c r="J25" s="10"/>
      <c r="K25" s="30">
        <f>SUM(K16:K24)</f>
        <v>359</v>
      </c>
      <c r="L25" s="30"/>
      <c r="M25" s="30"/>
      <c r="N25" s="10"/>
      <c r="O25" s="10"/>
      <c r="P25" s="10"/>
      <c r="Q25" s="10"/>
      <c r="R25" s="23">
        <f t="shared" ref="R25:X25" si="6">SUM(R16:R24)</f>
        <v>478000</v>
      </c>
      <c r="S25" s="19">
        <f t="shared" si="6"/>
        <v>24</v>
      </c>
      <c r="T25" s="19">
        <f t="shared" si="6"/>
        <v>24</v>
      </c>
      <c r="U25" s="19">
        <f t="shared" si="6"/>
        <v>24</v>
      </c>
      <c r="V25" s="10">
        <f t="shared" si="6"/>
        <v>0</v>
      </c>
      <c r="W25" s="10">
        <f t="shared" si="6"/>
        <v>0</v>
      </c>
      <c r="X25" s="10">
        <f t="shared" si="6"/>
        <v>0</v>
      </c>
    </row>
    <row r="26" spans="1:24" x14ac:dyDescent="0.25">
      <c r="A26" s="9"/>
    </row>
    <row r="27" spans="1:24" x14ac:dyDescent="0.25">
      <c r="A27" s="9"/>
    </row>
    <row r="28" spans="1:24" x14ac:dyDescent="0.25">
      <c r="A28" s="9"/>
    </row>
    <row r="29" spans="1:24" x14ac:dyDescent="0.25">
      <c r="A29" s="9"/>
    </row>
    <row r="30" spans="1:24" x14ac:dyDescent="0.25">
      <c r="A30" s="9"/>
    </row>
    <row r="31" spans="1:24" x14ac:dyDescent="0.25">
      <c r="A31" s="9"/>
    </row>
    <row r="32" spans="1:24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>
        <v>31</v>
      </c>
    </row>
    <row r="49" spans="1:27" x14ac:dyDescent="0.25">
      <c r="A49" s="9">
        <v>32</v>
      </c>
    </row>
    <row r="50" spans="1:27" x14ac:dyDescent="0.25">
      <c r="A50" s="9">
        <v>33</v>
      </c>
    </row>
    <row r="51" spans="1:27" x14ac:dyDescent="0.25">
      <c r="A51" s="9">
        <v>34</v>
      </c>
    </row>
    <row r="52" spans="1:27" x14ac:dyDescent="0.25">
      <c r="A52" s="9">
        <v>35</v>
      </c>
    </row>
    <row r="53" spans="1:27" x14ac:dyDescent="0.25">
      <c r="A53" s="9">
        <v>36</v>
      </c>
    </row>
    <row r="54" spans="1:27" x14ac:dyDescent="0.25">
      <c r="A54" s="9">
        <v>37</v>
      </c>
    </row>
    <row r="55" spans="1:27" x14ac:dyDescent="0.25">
      <c r="A55" s="9">
        <v>38</v>
      </c>
    </row>
    <row r="56" spans="1:27" x14ac:dyDescent="0.25">
      <c r="A56" s="9">
        <v>39</v>
      </c>
    </row>
    <row r="57" spans="1:27" x14ac:dyDescent="0.25">
      <c r="A57" s="9">
        <v>40</v>
      </c>
    </row>
    <row r="58" spans="1:27" x14ac:dyDescent="0.25">
      <c r="A58" s="9">
        <v>41</v>
      </c>
    </row>
    <row r="59" spans="1:27" x14ac:dyDescent="0.25">
      <c r="A59" s="9">
        <v>42</v>
      </c>
    </row>
    <row r="60" spans="1:27" x14ac:dyDescent="0.25">
      <c r="A60" s="9">
        <v>43</v>
      </c>
      <c r="AA60" s="20"/>
    </row>
    <row r="61" spans="1:27" x14ac:dyDescent="0.25">
      <c r="A61" s="9">
        <v>44</v>
      </c>
      <c r="AA61" s="20"/>
    </row>
    <row r="62" spans="1:27" x14ac:dyDescent="0.25">
      <c r="A62" s="9">
        <v>45</v>
      </c>
    </row>
    <row r="63" spans="1:27" x14ac:dyDescent="0.25">
      <c r="A63" s="9">
        <v>46</v>
      </c>
    </row>
    <row r="64" spans="1:27" x14ac:dyDescent="0.25">
      <c r="A64" s="9">
        <v>47</v>
      </c>
    </row>
    <row r="65" spans="1:1" x14ac:dyDescent="0.25">
      <c r="A65" s="9">
        <v>48</v>
      </c>
    </row>
    <row r="66" spans="1:1" x14ac:dyDescent="0.25">
      <c r="A66" s="22"/>
    </row>
  </sheetData>
  <mergeCells count="33">
    <mergeCell ref="S13:U13"/>
    <mergeCell ref="V13:X13"/>
    <mergeCell ref="N13:N14"/>
    <mergeCell ref="O13:O14"/>
    <mergeCell ref="P13:P14"/>
    <mergeCell ref="Q13:Q14"/>
    <mergeCell ref="R13:R14"/>
    <mergeCell ref="I13:I14"/>
    <mergeCell ref="J13:J14"/>
    <mergeCell ref="K13:K14"/>
    <mergeCell ref="L13:L14"/>
    <mergeCell ref="M13:M14"/>
    <mergeCell ref="D13:D14"/>
    <mergeCell ref="E13:E14"/>
    <mergeCell ref="F13:F14"/>
    <mergeCell ref="G13:G14"/>
    <mergeCell ref="H13:H14"/>
    <mergeCell ref="K25:M25"/>
    <mergeCell ref="A1:E1"/>
    <mergeCell ref="O1:U1"/>
    <mergeCell ref="A2:E2"/>
    <mergeCell ref="O2:U2"/>
    <mergeCell ref="A4:E4"/>
    <mergeCell ref="O4:U4"/>
    <mergeCell ref="A6:E6"/>
    <mergeCell ref="O6:U6"/>
    <mergeCell ref="A9:X9"/>
    <mergeCell ref="A10:X10"/>
    <mergeCell ref="A11:X11"/>
    <mergeCell ref="A12:X12"/>
    <mergeCell ref="A13:A14"/>
    <mergeCell ref="B13:B14"/>
    <mergeCell ref="C13:C14"/>
  </mergeCells>
  <pageMargins left="0.19685039370078741" right="0.19685039370078741" top="0.19685039370078741" bottom="0.19685039370078741" header="0.51181102362204722" footer="0.51181102362204722"/>
  <pageSetup paperSize="9" scale="80" firstPageNumber="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Ильев</dc:creator>
  <cp:lastModifiedBy>Татьяна Кровякова</cp:lastModifiedBy>
  <cp:revision>0</cp:revision>
  <cp:lastPrinted>2020-01-11T19:59:09Z</cp:lastPrinted>
  <dcterms:created xsi:type="dcterms:W3CDTF">2018-10-26T08:17:18Z</dcterms:created>
  <dcterms:modified xsi:type="dcterms:W3CDTF">2020-01-11T19:59:47Z</dcterms:modified>
  <dc:language>ru-RU</dc:language>
</cp:coreProperties>
</file>